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6" i="1" l="1"/>
  <c r="D14" i="1"/>
  <c r="C7" i="1"/>
  <c r="D9" i="1"/>
  <c r="D8" i="1"/>
  <c r="D10" i="1"/>
  <c r="D18" i="1"/>
  <c r="D19" i="1"/>
  <c r="D12" i="1"/>
  <c r="D13" i="1"/>
  <c r="D11" i="1" l="1"/>
  <c r="D7" i="1"/>
</calcChain>
</file>

<file path=xl/sharedStrings.xml><?xml version="1.0" encoding="utf-8"?>
<sst xmlns="http://schemas.openxmlformats.org/spreadsheetml/2006/main" count="24" uniqueCount="24">
  <si>
    <t>STT</t>
  </si>
  <si>
    <t>Nội dung</t>
  </si>
  <si>
    <t>Năm học 2019-2020</t>
  </si>
  <si>
    <t>SL</t>
  </si>
  <si>
    <t>I</t>
  </si>
  <si>
    <t>Tổng số tiền chi học bổng, trợ cấp (đồng)</t>
  </si>
  <si>
    <t>Mức học bổng khuyến khích học tập</t>
  </si>
  <si>
    <t>- Học bổng loại xuất sắc (1.010.000đồng/tháng/1 SV)</t>
  </si>
  <si>
    <t>- Học bổng loại giỏi (950.000đồng/tháng/1 SV)</t>
  </si>
  <si>
    <t>- Học bổng loại khá (890.000đồng/tháng/1 SV)</t>
  </si>
  <si>
    <t>Mức trợ cấp xã hội</t>
  </si>
  <si>
    <t>- Dân tộc vùng đặc biệt khó khăn, dân tộc vùng cao (840.000đồng/tháng/1 SV)</t>
  </si>
  <si>
    <t>- Mồ côi cha mẹ, nghèo vượt khó (600.000đồng/tháng/1 SV)</t>
  </si>
  <si>
    <t>II</t>
  </si>
  <si>
    <t>Tổng số tiền chi miễn, giảm học phí cho sinh viên (đồng)</t>
  </si>
  <si>
    <t>+ Miễn</t>
  </si>
  <si>
    <t>+ Giảm 70%</t>
  </si>
  <si>
    <t>+ Giảm 50%</t>
  </si>
  <si>
    <t>III</t>
  </si>
  <si>
    <t>Tổng số tiền hỗ trợ chi phí học tập cho sinh viên (đồng)</t>
  </si>
  <si>
    <t>IV</t>
  </si>
  <si>
    <t>Hỗ trợ dân tộc thiểu số rất ít người</t>
  </si>
  <si>
    <t>Kỳ 2</t>
  </si>
  <si>
    <t>Công khai chế độ sinh viên năm học 2019-2020 (kỳ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</si>
</sst>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64" fontId="1" fillId="2" borderId="1" xfId="1" applyNumberFormat="1" applyFont="1" applyFill="1" applyBorder="1" applyAlignment="1">
      <alignment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2" sqref="A2:D2"/>
    </sheetView>
  </sheetViews>
  <sheetFormatPr defaultRowHeight="15" x14ac:dyDescent="0.25"/>
  <cols>
    <col min="1" max="1" width="9.140625" style="1"/>
    <col min="2" max="2" width="59.7109375" style="1" customWidth="1"/>
    <col min="3" max="3" width="9.140625" style="1"/>
    <col min="4" max="4" width="23.7109375" style="1" customWidth="1"/>
    <col min="5" max="7" width="9.140625" style="1"/>
    <col min="8" max="8" width="11.28515625" style="1" bestFit="1" customWidth="1"/>
    <col min="9" max="9" width="15.85546875" style="1" bestFit="1" customWidth="1"/>
    <col min="10" max="16384" width="9.140625" style="1"/>
  </cols>
  <sheetData>
    <row r="2" spans="1:9" ht="18.75" x14ac:dyDescent="0.3">
      <c r="A2" s="9" t="s">
        <v>23</v>
      </c>
      <c r="B2" s="9"/>
      <c r="C2" s="9"/>
      <c r="D2" s="9"/>
    </row>
    <row r="4" spans="1:9" x14ac:dyDescent="0.25">
      <c r="A4" s="5" t="s">
        <v>0</v>
      </c>
      <c r="B4" s="5" t="s">
        <v>1</v>
      </c>
      <c r="C4" s="7" t="s">
        <v>2</v>
      </c>
      <c r="D4" s="8"/>
    </row>
    <row r="5" spans="1:9" x14ac:dyDescent="0.25">
      <c r="A5" s="6"/>
      <c r="B5" s="6"/>
      <c r="C5" s="2" t="s">
        <v>3</v>
      </c>
      <c r="D5" s="2" t="s">
        <v>22</v>
      </c>
    </row>
    <row r="6" spans="1:9" x14ac:dyDescent="0.25">
      <c r="A6" s="3" t="s">
        <v>4</v>
      </c>
      <c r="B6" s="3" t="s">
        <v>5</v>
      </c>
      <c r="C6" s="4"/>
      <c r="D6" s="18">
        <f>D7+D11</f>
        <v>1273770000</v>
      </c>
    </row>
    <row r="7" spans="1:9" x14ac:dyDescent="0.25">
      <c r="A7" s="3">
        <v>1</v>
      </c>
      <c r="B7" s="3" t="s">
        <v>6</v>
      </c>
      <c r="C7" s="16">
        <f>SUM(C8:C10)</f>
        <v>237</v>
      </c>
      <c r="D7" s="18">
        <f>SUM(D8:D10)</f>
        <v>1085850000</v>
      </c>
    </row>
    <row r="8" spans="1:9" x14ac:dyDescent="0.25">
      <c r="A8" s="3"/>
      <c r="B8" s="3" t="s">
        <v>7</v>
      </c>
      <c r="C8" s="17">
        <v>26</v>
      </c>
      <c r="D8" s="16">
        <f>C8*5*1010000</f>
        <v>131300000</v>
      </c>
    </row>
    <row r="9" spans="1:9" x14ac:dyDescent="0.25">
      <c r="A9" s="3"/>
      <c r="B9" s="3" t="s">
        <v>8</v>
      </c>
      <c r="C9" s="17">
        <v>52</v>
      </c>
      <c r="D9" s="16">
        <f>C9*5*950000</f>
        <v>247000000</v>
      </c>
    </row>
    <row r="10" spans="1:9" x14ac:dyDescent="0.25">
      <c r="A10" s="3"/>
      <c r="B10" s="3" t="s">
        <v>9</v>
      </c>
      <c r="C10" s="17">
        <v>159</v>
      </c>
      <c r="D10" s="16">
        <f>C10*5*890000</f>
        <v>707550000</v>
      </c>
    </row>
    <row r="11" spans="1:9" x14ac:dyDescent="0.25">
      <c r="A11" s="3">
        <v>2</v>
      </c>
      <c r="B11" s="3" t="s">
        <v>10</v>
      </c>
      <c r="C11" s="17"/>
      <c r="D11" s="18">
        <f>SUM(D12:D13)</f>
        <v>187920000</v>
      </c>
    </row>
    <row r="12" spans="1:9" ht="35.25" customHeight="1" x14ac:dyDescent="0.25">
      <c r="A12" s="3"/>
      <c r="B12" s="3" t="s">
        <v>11</v>
      </c>
      <c r="C12" s="17">
        <v>218</v>
      </c>
      <c r="D12" s="16">
        <f>C12*840000</f>
        <v>183120000</v>
      </c>
    </row>
    <row r="13" spans="1:9" x14ac:dyDescent="0.25">
      <c r="A13" s="3"/>
      <c r="B13" s="3" t="s">
        <v>12</v>
      </c>
      <c r="C13" s="17">
        <v>8</v>
      </c>
      <c r="D13" s="16">
        <f>C13*600000</f>
        <v>4800000</v>
      </c>
    </row>
    <row r="14" spans="1:9" x14ac:dyDescent="0.25">
      <c r="A14" s="3" t="s">
        <v>13</v>
      </c>
      <c r="B14" s="3" t="s">
        <v>14</v>
      </c>
      <c r="C14" s="17"/>
      <c r="D14" s="18">
        <f>SUM(D15:D17)</f>
        <v>1729270000</v>
      </c>
    </row>
    <row r="15" spans="1:9" ht="16.5" x14ac:dyDescent="0.25">
      <c r="A15" s="3"/>
      <c r="B15" s="3" t="s">
        <v>15</v>
      </c>
      <c r="C15" s="17">
        <v>220</v>
      </c>
      <c r="D15" s="16">
        <v>979000000</v>
      </c>
      <c r="F15" s="10"/>
      <c r="G15" s="11"/>
      <c r="H15" s="11"/>
      <c r="I15" s="11"/>
    </row>
    <row r="16" spans="1:9" ht="16.5" x14ac:dyDescent="0.25">
      <c r="A16" s="3"/>
      <c r="B16" s="3" t="s">
        <v>16</v>
      </c>
      <c r="C16" s="17">
        <v>223</v>
      </c>
      <c r="D16" s="16">
        <v>694645000</v>
      </c>
      <c r="F16" s="12"/>
      <c r="G16" s="13"/>
      <c r="H16" s="11"/>
      <c r="I16" s="11"/>
    </row>
    <row r="17" spans="1:9" ht="18.75" x14ac:dyDescent="0.3">
      <c r="A17" s="3"/>
      <c r="B17" s="3" t="s">
        <v>17</v>
      </c>
      <c r="C17" s="17">
        <v>25</v>
      </c>
      <c r="D17" s="16">
        <v>55625000</v>
      </c>
      <c r="F17" s="14"/>
      <c r="G17" s="15"/>
      <c r="H17" s="11"/>
      <c r="I17" s="11"/>
    </row>
    <row r="18" spans="1:9" x14ac:dyDescent="0.25">
      <c r="A18" s="3" t="s">
        <v>18</v>
      </c>
      <c r="B18" s="3" t="s">
        <v>19</v>
      </c>
      <c r="C18" s="17">
        <v>177</v>
      </c>
      <c r="D18" s="16">
        <f>C18*1490000*5*60%</f>
        <v>791190000</v>
      </c>
    </row>
    <row r="19" spans="1:9" x14ac:dyDescent="0.25">
      <c r="A19" s="3" t="s">
        <v>20</v>
      </c>
      <c r="B19" s="3" t="s">
        <v>21</v>
      </c>
      <c r="C19" s="16">
        <v>6</v>
      </c>
      <c r="D19" s="16">
        <f>C19*1490000*6</f>
        <v>53640000</v>
      </c>
    </row>
  </sheetData>
  <mergeCells count="4">
    <mergeCell ref="A4:A5"/>
    <mergeCell ref="B4:B5"/>
    <mergeCell ref="C4:D4"/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2020-11-02T09:38:54Z</dcterms:modified>
</cp:coreProperties>
</file>